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I 2026\"/>
    </mc:Choice>
  </mc:AlternateContent>
  <bookViews>
    <workbookView xWindow="0" yWindow="0" windowWidth="23040" windowHeight="9192"/>
  </bookViews>
  <sheets>
    <sheet name="B03Q" sheetId="65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16" i="65" l="1"/>
  <c r="C16" i="65" s="1"/>
  <c r="D16" i="65"/>
  <c r="B16" i="65"/>
  <c r="F15" i="65"/>
  <c r="C15" i="65" s="1"/>
  <c r="C13" i="65" s="1"/>
  <c r="D15" i="65"/>
  <c r="B15" i="65"/>
  <c r="B13" i="65" s="1"/>
  <c r="G13" i="65"/>
  <c r="F13" i="65"/>
  <c r="E13" i="65"/>
  <c r="D13" i="65"/>
  <c r="F12" i="65"/>
  <c r="C12" i="65" s="1"/>
  <c r="D12" i="65" s="1"/>
  <c r="F11" i="65"/>
  <c r="G11" i="65" s="1"/>
  <c r="E11" i="65"/>
  <c r="C11" i="65"/>
  <c r="B11" i="65"/>
  <c r="D11" i="65" s="1"/>
  <c r="G12" i="65" l="1"/>
</calcChain>
</file>

<file path=xl/sharedStrings.xml><?xml version="1.0" encoding="utf-8"?>
<sst xmlns="http://schemas.openxmlformats.org/spreadsheetml/2006/main" count="24" uniqueCount="21">
  <si>
    <t>Trong đó</t>
  </si>
  <si>
    <t>ỦY BAN NHÂN DÂN TP CẦN THƠ</t>
  </si>
  <si>
    <t>SỞ TÀI CHÍNH</t>
  </si>
  <si>
    <t>Mẫu biểu công bố thông tin số B03Q</t>
  </si>
  <si>
    <t>(Thông tư số 42/2026/TT-BTC ngày 15/04/2026 quy định mẫu biểu công bố thông tin về nợ công)</t>
  </si>
  <si>
    <r>
      <t xml:space="preserve">NỢ CỦA CHÍNH QUYỀN ĐỊA PHƯƠNG </t>
    </r>
    <r>
      <rPr>
        <b/>
        <vertAlign val="superscript"/>
        <sz val="13"/>
        <rFont val="Times New Roman"/>
        <family val="1"/>
      </rPr>
      <t>(1)</t>
    </r>
  </si>
  <si>
    <t>(Triệu USD, triệu EUR, tỷ VND)</t>
  </si>
  <si>
    <t>Số phát sinh trong quý báo cáo</t>
  </si>
  <si>
    <t>Lũy kế từ đầu năm 
đến hết kỳ báo cáo</t>
  </si>
  <si>
    <t>USD</t>
  </si>
  <si>
    <t>EUR</t>
  </si>
  <si>
    <t>VND</t>
  </si>
  <si>
    <r>
      <t xml:space="preserve">DƯ NỢ </t>
    </r>
    <r>
      <rPr>
        <b/>
        <i/>
        <vertAlign val="superscript"/>
        <sz val="10"/>
        <rFont val="Times New Roman"/>
        <family val="1"/>
      </rPr>
      <t>(2)</t>
    </r>
  </si>
  <si>
    <r>
      <t xml:space="preserve">SỐ VAY TRONG KỲ </t>
    </r>
    <r>
      <rPr>
        <i/>
        <vertAlign val="superscript"/>
        <sz val="10"/>
        <rFont val="Times New Roman"/>
        <family val="1"/>
      </rPr>
      <t>(3)</t>
    </r>
  </si>
  <si>
    <r>
      <t xml:space="preserve">SỐ TRẢ NỢ TRONG KỲ </t>
    </r>
    <r>
      <rPr>
        <i/>
        <vertAlign val="superscript"/>
        <sz val="10"/>
        <rFont val="Times New Roman"/>
        <family val="1"/>
      </rPr>
      <t>(3)</t>
    </r>
  </si>
  <si>
    <t xml:space="preserve">Số trả gốc trong kỳ </t>
  </si>
  <si>
    <t>Số trả lãi và phí trong kỳ</t>
  </si>
  <si>
    <r>
      <t>(1)</t>
    </r>
    <r>
      <rPr>
        <sz val="10"/>
        <rFont val="Times New Roman"/>
        <family val="1"/>
      </rPr>
      <t xml:space="preserve"> Bao gồm cả số liệu địa phương vay lại nguồn vốn vay nước ngoài của Chính phủ và vay ngân hàng chính sách</t>
    </r>
  </si>
  <si>
    <r>
      <t>(2)</t>
    </r>
    <r>
      <rPr>
        <sz val="10"/>
        <rFont val="Times New Roman"/>
        <family val="1"/>
      </rPr>
      <t xml:space="preserve"> Áp dụng tỷ giá hạch toán kế toán và báo cáo thu chi ngoại tệ do Bộ Tài chính công bố tại thời điểm cuối kỳ</t>
    </r>
  </si>
  <si>
    <r>
      <t>(3)</t>
    </r>
    <r>
      <rPr>
        <sz val="10"/>
        <rFont val="Times New Roman"/>
        <family val="1"/>
      </rPr>
      <t xml:space="preserve"> Áp dụng tỷ giá hạch toán kế toán và báo cáo thu chi ngoại tệ do Bộ Tài chính công bố thời điểm phát sinh giao dịch</t>
    </r>
  </si>
  <si>
    <t>Kỳ báo cáo: Quý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</si>
</sst>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2" formatCode="_-* #,##0.00\ _$_-;\-* #,##0.00\ _$_-;_-* &quot;-&quot;??\ _$_-;_-@_-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sz val="11"/>
      <name val="Calibri"/>
      <family val="2"/>
      <scheme val="minor"/>
    </font>
    <font>
      <b/>
      <sz val="9"/>
      <name val="Times New Roman"/>
      <family val="1"/>
    </font>
    <font>
      <b/>
      <sz val="13"/>
      <name val="Times New Roman"/>
      <family val="1"/>
    </font>
    <font>
      <b/>
      <vertAlign val="superscript"/>
      <sz val="13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vertAlign val="superscript"/>
      <sz val="10"/>
      <name val="Times New Roman"/>
      <family val="1"/>
    </font>
    <font>
      <i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9" fontId="6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72" fontId="15" fillId="0" borderId="5" applyFont="0" applyFill="0" applyBorder="0" applyAlignment="0" applyProtection="0">
      <alignment horizontal="right"/>
    </xf>
    <xf numFmtId="0" fontId="16" fillId="0" borderId="6" applyNumberFormat="0" applyAlignment="0" applyProtection="0">
      <alignment horizontal="left" vertical="center"/>
    </xf>
    <xf numFmtId="0" fontId="16" fillId="0" borderId="2">
      <alignment horizontal="left" vertical="center"/>
    </xf>
    <xf numFmtId="0" fontId="17" fillId="0" borderId="0" applyNumberFormat="0" applyFont="0" applyFill="0" applyAlignment="0"/>
    <xf numFmtId="0" fontId="13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7" fillId="0" borderId="0"/>
    <xf numFmtId="0" fontId="6" fillId="0" borderId="0"/>
    <xf numFmtId="0" fontId="14" fillId="0" borderId="0"/>
    <xf numFmtId="0" fontId="18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9" fontId="1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>
      <alignment vertical="center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/>
    <xf numFmtId="0" fontId="17" fillId="0" borderId="0"/>
    <xf numFmtId="17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80" fontId="2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33" fillId="0" borderId="0" xfId="0" applyFont="1" applyFill="1" applyAlignment="1">
      <alignment horizontal="center" vertical="center" wrapText="1"/>
    </xf>
    <xf numFmtId="182" fontId="33" fillId="0" borderId="3" xfId="66" applyNumberFormat="1" applyFont="1" applyFill="1" applyBorder="1" applyAlignment="1">
      <alignment horizontal="center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4" fontId="31" fillId="0" borderId="0" xfId="0" applyNumberFormat="1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0" xfId="0" applyFont="1" applyFill="1" applyAlignment="1">
      <alignment vertical="center" wrapText="1"/>
    </xf>
    <xf numFmtId="0" fontId="35" fillId="0" borderId="3" xfId="0" applyFont="1" applyFill="1" applyBorder="1" applyAlignment="1">
      <alignment horizontal="right"/>
    </xf>
    <xf numFmtId="4" fontId="33" fillId="0" borderId="3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4" fontId="35" fillId="0" borderId="1" xfId="0" applyNumberFormat="1" applyFont="1" applyFill="1" applyBorder="1" applyAlignment="1">
      <alignment horizontal="right" vertical="center"/>
    </xf>
    <xf numFmtId="0" fontId="34" fillId="0" borderId="1" xfId="0" applyFont="1" applyFill="1" applyBorder="1" applyAlignment="1">
      <alignment vertical="center" wrapText="1"/>
    </xf>
    <xf numFmtId="4" fontId="34" fillId="0" borderId="1" xfId="0" applyNumberFormat="1" applyFont="1" applyFill="1" applyBorder="1" applyAlignment="1">
      <alignment horizontal="right" vertical="center"/>
    </xf>
    <xf numFmtId="0" fontId="34" fillId="0" borderId="7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horizontal="left" vertical="center" wrapText="1"/>
    </xf>
    <xf numFmtId="4" fontId="34" fillId="0" borderId="7" xfId="0" applyNumberFormat="1" applyFont="1" applyFill="1" applyBorder="1" applyAlignment="1">
      <alignment horizontal="right" vertical="center"/>
    </xf>
    <xf numFmtId="0" fontId="34" fillId="0" borderId="4" xfId="0" applyFont="1" applyFill="1" applyBorder="1" applyAlignment="1">
      <alignment horizontal="left" vertical="center" wrapText="1"/>
    </xf>
    <xf numFmtId="4" fontId="34" fillId="0" borderId="4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left" vertical="center" wrapText="1"/>
    </xf>
    <xf numFmtId="0" fontId="39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</cellXfs>
  <cellStyles count="67">
    <cellStyle name="??" xfId="9"/>
    <cellStyle name="?? [0.00]_PRODUCT DETAIL Q1" xfId="10"/>
    <cellStyle name="?? [0]" xfId="11"/>
    <cellStyle name="???? [0.00]_PRODUCT DETAIL Q1" xfId="12"/>
    <cellStyle name="????_PRODUCT DETAIL Q1" xfId="13"/>
    <cellStyle name="???_HOBONG" xfId="14"/>
    <cellStyle name="??_(????)??????" xfId="15"/>
    <cellStyle name="Comma" xfId="66" builtinId="3"/>
    <cellStyle name="Comma 11 2 4" xfId="7"/>
    <cellStyle name="Comma 2" xfId="16"/>
    <cellStyle name="Comma 3" xfId="17"/>
    <cellStyle name="Comma 3 2 3" xfId="6"/>
    <cellStyle name="Comma 4" xfId="18"/>
    <cellStyle name="Comma 5" xfId="19"/>
    <cellStyle name="Comma 6" xfId="20"/>
    <cellStyle name="Comma 7" xfId="21"/>
    <cellStyle name="Comma 8" xfId="22"/>
    <cellStyle name="Comma0" xfId="23"/>
    <cellStyle name="Currency0" xfId="24"/>
    <cellStyle name="Date" xfId="25"/>
    <cellStyle name="Fixed" xfId="26"/>
    <cellStyle name="hai" xfId="27"/>
    <cellStyle name="Header1" xfId="28"/>
    <cellStyle name="Header2" xfId="29"/>
    <cellStyle name="n" xfId="30"/>
    <cellStyle name="Normal" xfId="0" builtinId="0"/>
    <cellStyle name="Normal 10" xfId="1"/>
    <cellStyle name="Normal 11" xfId="31"/>
    <cellStyle name="Normal 12" xfId="32"/>
    <cellStyle name="Normal 2" xfId="2"/>
    <cellStyle name="Normal 2 2" xfId="33"/>
    <cellStyle name="Normal 2 3" xfId="34"/>
    <cellStyle name="Normal 2 3 3" xfId="8"/>
    <cellStyle name="Normal 2 4" xfId="65"/>
    <cellStyle name="Normal 3" xfId="3"/>
    <cellStyle name="Normal 3 2" xfId="35"/>
    <cellStyle name="Normal 3 3" xfId="36"/>
    <cellStyle name="Normal 3_Du kien 2009" xfId="37"/>
    <cellStyle name="Normal 4" xfId="38"/>
    <cellStyle name="Normal 4 2" xfId="39"/>
    <cellStyle name="Normal 5" xfId="40"/>
    <cellStyle name="Normal 6" xfId="5"/>
    <cellStyle name="Normal 7" xfId="41"/>
    <cellStyle name="Normal 8" xfId="42"/>
    <cellStyle name="Normal 8 2" xfId="4"/>
    <cellStyle name="Normal 9" xfId="43"/>
    <cellStyle name="Percent 2" xfId="44"/>
    <cellStyle name=" [0.00]_ Att. 1- Cover" xfId="45"/>
    <cellStyle name="_ Att. 1- Cover" xfId="46"/>
    <cellStyle name="?_ Att. 1- Cover" xfId="47"/>
    <cellStyle name="똿뗦먛귟 [0.00]_PRODUCT DETAIL Q1" xfId="48"/>
    <cellStyle name="똿뗦먛귟_PRODUCT DETAIL Q1" xfId="49"/>
    <cellStyle name="믅됞 [0.00]_PRODUCT DETAIL Q1" xfId="50"/>
    <cellStyle name="믅됞_PRODUCT DETAIL Q1" xfId="51"/>
    <cellStyle name="백분율_95" xfId="52"/>
    <cellStyle name="뷭?_BOOKSHIP" xfId="53"/>
    <cellStyle name="콤마 [0]_1202" xfId="54"/>
    <cellStyle name="콤마_1202" xfId="55"/>
    <cellStyle name="통화 [0]_1202" xfId="56"/>
    <cellStyle name="통화_1202" xfId="57"/>
    <cellStyle name="표준_(정보부문)월별인원계획" xfId="58"/>
    <cellStyle name="一般_00Q3902REV.1" xfId="59"/>
    <cellStyle name="千分位[0]_00Q3902REV.1" xfId="60"/>
    <cellStyle name="千分位_00Q3902REV.1" xfId="61"/>
    <cellStyle name="貨幣 [0]_00Q3902REV.1" xfId="62"/>
    <cellStyle name="貨幣[0]_BRE" xfId="63"/>
    <cellStyle name="貨幣_00Q3902REV.1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1"/>
  <sheetViews>
    <sheetView tabSelected="1" workbookViewId="0">
      <selection activeCell="K13" sqref="K13"/>
    </sheetView>
  </sheetViews>
  <sheetFormatPr defaultColWidth="9.109375" defaultRowHeight="13.2"/>
  <cols>
    <col min="1" max="1" width="23.44140625" style="13" customWidth="1"/>
    <col min="2" max="2" width="9.44140625" style="7" customWidth="1"/>
    <col min="3" max="3" width="10.5546875" style="7" bestFit="1" customWidth="1"/>
    <col min="4" max="4" width="11.109375" style="7" customWidth="1"/>
    <col min="5" max="5" width="10.88671875" style="7" customWidth="1"/>
    <col min="6" max="6" width="9.6640625" style="7" customWidth="1"/>
    <col min="7" max="7" width="10.88671875" style="7" customWidth="1"/>
    <col min="8" max="16384" width="9.109375" style="7"/>
  </cols>
  <sheetData>
    <row r="1" spans="1:14">
      <c r="A1" s="27" t="s">
        <v>1</v>
      </c>
      <c r="B1" s="27"/>
      <c r="C1" s="27"/>
    </row>
    <row r="2" spans="1:14">
      <c r="A2" s="26" t="s">
        <v>2</v>
      </c>
      <c r="B2" s="26"/>
      <c r="C2" s="26"/>
    </row>
    <row r="3" spans="1:14">
      <c r="A3" s="1"/>
      <c r="B3" s="1"/>
      <c r="C3" s="1"/>
    </row>
    <row r="4" spans="1:14" s="6" customFormat="1" ht="17.399999999999999" customHeight="1">
      <c r="A4" s="5" t="s">
        <v>3</v>
      </c>
    </row>
    <row r="5" spans="1:14" s="6" customFormat="1" ht="17.399999999999999" customHeight="1">
      <c r="A5" s="6" t="s">
        <v>4</v>
      </c>
    </row>
    <row r="6" spans="1:14" s="6" customFormat="1" ht="19.8" customHeight="1">
      <c r="A6" s="28" t="s">
        <v>5</v>
      </c>
      <c r="B6" s="28"/>
      <c r="C6" s="28"/>
      <c r="D6" s="28"/>
      <c r="E6" s="28"/>
      <c r="F6" s="28"/>
      <c r="G6" s="28"/>
    </row>
    <row r="7" spans="1:14" ht="19.8" customHeight="1">
      <c r="A7" s="28" t="s">
        <v>20</v>
      </c>
      <c r="B7" s="28"/>
      <c r="C7" s="28"/>
      <c r="D7" s="28"/>
      <c r="E7" s="28"/>
      <c r="F7" s="28"/>
      <c r="G7" s="28"/>
    </row>
    <row r="8" spans="1:14" ht="16.2" customHeight="1">
      <c r="A8" s="29" t="s">
        <v>6</v>
      </c>
      <c r="B8" s="29"/>
      <c r="C8" s="29"/>
      <c r="D8" s="29"/>
      <c r="E8" s="29"/>
      <c r="F8" s="29"/>
      <c r="G8" s="29"/>
    </row>
    <row r="9" spans="1:14" s="1" customFormat="1" ht="27" customHeight="1">
      <c r="A9" s="30"/>
      <c r="B9" s="32" t="s">
        <v>7</v>
      </c>
      <c r="C9" s="32"/>
      <c r="D9" s="33"/>
      <c r="E9" s="32" t="s">
        <v>8</v>
      </c>
      <c r="F9" s="32"/>
      <c r="G9" s="33"/>
    </row>
    <row r="10" spans="1:14" s="1" customFormat="1">
      <c r="A10" s="31"/>
      <c r="B10" s="15" t="s">
        <v>9</v>
      </c>
      <c r="C10" s="15" t="s">
        <v>10</v>
      </c>
      <c r="D10" s="15" t="s">
        <v>11</v>
      </c>
      <c r="E10" s="2" t="s">
        <v>9</v>
      </c>
      <c r="F10" s="2" t="s">
        <v>10</v>
      </c>
      <c r="G10" s="15" t="s">
        <v>11</v>
      </c>
      <c r="N10" s="3"/>
    </row>
    <row r="11" spans="1:14" s="8" customFormat="1" ht="22.2" customHeight="1">
      <c r="A11" s="16" t="s">
        <v>12</v>
      </c>
      <c r="B11" s="17">
        <f>127.820639</f>
        <v>127.820639</v>
      </c>
      <c r="C11" s="17">
        <f>10.339741</f>
        <v>10.339741</v>
      </c>
      <c r="D11" s="17">
        <f>(B11*25125+29367*C11)/1000</f>
        <v>3515.1407288219998</v>
      </c>
      <c r="E11" s="17">
        <f>127.820639</f>
        <v>127.820639</v>
      </c>
      <c r="F11" s="17">
        <f>10.339741</f>
        <v>10.339741</v>
      </c>
      <c r="G11" s="17">
        <f>(E11*25125+29367*F11)/1000</f>
        <v>3515.1407288219998</v>
      </c>
    </row>
    <row r="12" spans="1:14" s="8" customFormat="1" ht="22.2" customHeight="1">
      <c r="A12" s="18" t="s">
        <v>13</v>
      </c>
      <c r="B12" s="19"/>
      <c r="C12" s="19">
        <f>F12-504000/1000000</f>
        <v>2.5</v>
      </c>
      <c r="D12" s="19">
        <f>C12*29319</f>
        <v>73297.5</v>
      </c>
      <c r="E12" s="19"/>
      <c r="F12" s="19">
        <f>3004000/1000000</f>
        <v>3.004</v>
      </c>
      <c r="G12" s="19">
        <f>F12*29388/1000</f>
        <v>88.281551999999991</v>
      </c>
    </row>
    <row r="13" spans="1:14" s="8" customFormat="1" ht="22.2" customHeight="1">
      <c r="A13" s="18" t="s">
        <v>14</v>
      </c>
      <c r="B13" s="19">
        <f t="shared" ref="B13:G13" si="0">B15+B16</f>
        <v>4.9393676469999992</v>
      </c>
      <c r="C13" s="19">
        <f>C15+C16</f>
        <v>0.58291022999999997</v>
      </c>
      <c r="D13" s="19">
        <f t="shared" si="0"/>
        <v>150880.51504600001</v>
      </c>
      <c r="E13" s="19">
        <f t="shared" si="0"/>
        <v>6.8726686469999994</v>
      </c>
      <c r="F13" s="19">
        <f t="shared" si="0"/>
        <v>0.58291022999999997</v>
      </c>
      <c r="G13" s="19">
        <f t="shared" si="0"/>
        <v>201908.86672700002</v>
      </c>
    </row>
    <row r="14" spans="1:14" s="8" customFormat="1" ht="22.2" customHeight="1">
      <c r="A14" s="20" t="s">
        <v>0</v>
      </c>
      <c r="B14" s="14"/>
      <c r="C14" s="14"/>
      <c r="D14" s="14"/>
      <c r="E14" s="14"/>
      <c r="F14" s="14"/>
      <c r="G14" s="14"/>
    </row>
    <row r="15" spans="1:14" s="8" customFormat="1" ht="22.2" customHeight="1">
      <c r="A15" s="21" t="s">
        <v>15</v>
      </c>
      <c r="B15" s="22">
        <f>E15-1933301/1000000</f>
        <v>2.3727015599999994</v>
      </c>
      <c r="C15" s="22">
        <f>F15</f>
        <v>0.44528823000000001</v>
      </c>
      <c r="D15" s="22">
        <f>G15-51028.351681</f>
        <v>77377.724195999996</v>
      </c>
      <c r="E15" s="22">
        <v>4.3060025599999996</v>
      </c>
      <c r="F15" s="22">
        <f>445288.23/1000000</f>
        <v>0.44528823000000001</v>
      </c>
      <c r="G15" s="22">
        <v>128406.075877</v>
      </c>
    </row>
    <row r="16" spans="1:14" s="8" customFormat="1" ht="22.2" customHeight="1">
      <c r="A16" s="23" t="s">
        <v>16</v>
      </c>
      <c r="B16" s="24">
        <f>E16</f>
        <v>2.5666660870000002</v>
      </c>
      <c r="C16" s="24">
        <f>F16</f>
        <v>0.13762199999999999</v>
      </c>
      <c r="D16" s="24">
        <f>G16</f>
        <v>73502.790850000019</v>
      </c>
      <c r="E16" s="24">
        <v>2.5666660870000002</v>
      </c>
      <c r="F16" s="24">
        <f>(104525+33097)/1000000</f>
        <v>0.13762199999999999</v>
      </c>
      <c r="G16" s="24">
        <v>73502.790850000019</v>
      </c>
    </row>
    <row r="17" spans="1:7" ht="22.2" customHeight="1">
      <c r="A17" s="9" t="s">
        <v>17</v>
      </c>
      <c r="G17" s="10"/>
    </row>
    <row r="18" spans="1:7" ht="22.2" customHeight="1">
      <c r="A18" s="11" t="s">
        <v>18</v>
      </c>
    </row>
    <row r="19" spans="1:7" ht="36.6" customHeight="1">
      <c r="A19" s="25" t="s">
        <v>19</v>
      </c>
      <c r="B19" s="25"/>
      <c r="C19" s="25"/>
      <c r="D19" s="25"/>
      <c r="E19" s="25"/>
      <c r="F19" s="25"/>
      <c r="G19" s="25"/>
    </row>
    <row r="20" spans="1:7">
      <c r="A20" s="4"/>
      <c r="E20" s="12"/>
      <c r="F20" s="12"/>
    </row>
    <row r="21" spans="1:7">
      <c r="A21" s="4"/>
      <c r="E21" s="12"/>
      <c r="F21" s="12"/>
    </row>
  </sheetData>
  <mergeCells count="9">
    <mergeCell ref="A19:G19"/>
    <mergeCell ref="A2:C2"/>
    <mergeCell ref="A1:C1"/>
    <mergeCell ref="A6:G6"/>
    <mergeCell ref="A7:G7"/>
    <mergeCell ref="A8:G8"/>
    <mergeCell ref="A9:A10"/>
    <mergeCell ref="B9:D9"/>
    <mergeCell ref="E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B03Q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2026-07-29T07:14:34Z</cp:lastPrinted>
  <dcterms:created xsi:type="dcterms:W3CDTF">2025-10-30T00:52:23Z</dcterms:created>
  <dcterms:modified xsi:type="dcterms:W3CDTF">2026-07-30T03:21:14Z</dcterms:modified>
</cp:coreProperties>
</file>